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EAI!$A$1:$H$47</definedName>
  </definedNames>
  <calcPr calcId="171027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H27" i="4"/>
  <c r="E27" i="4"/>
  <c r="H26" i="4"/>
  <c r="E26" i="4"/>
  <c r="H25" i="4"/>
  <c r="E25" i="4"/>
  <c r="H24" i="4"/>
  <c r="H21" i="4" s="1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39" i="4"/>
  <c r="H16" i="4"/>
  <c r="E16" i="4"/>
  <c r="E31" i="4"/>
  <c r="E39" i="4" s="1"/>
</calcChain>
</file>

<file path=xl/sharedStrings.xml><?xml version="1.0" encoding="utf-8"?>
<sst xmlns="http://schemas.openxmlformats.org/spreadsheetml/2006/main" count="100" uniqueCount="52">
  <si>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</si>
  <si>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</si>
  <si>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</si>
  <si>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</si>
  <si>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</si>
  <si>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</si>
  <si>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</si>
  <si>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</si>
  <si>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</si>
  <si>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</si>
  <si>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</si>
  <si>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</si>
  <si>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</si>
  <si>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</si>
  <si>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</si>
  <si>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</si>
  <si>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</si>
  <si>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</si>
  <si>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</si>
  <si>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</si>
  <si>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</si>
  <si>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</si>
  <si>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</si>
  <si>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</si>
  <si>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</si>
  <si>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</si>
  <si>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</si>
  <si>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</si>
  <si>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</si>
  <si>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</si>
  <si>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</si>
  <si>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</si>
  <si>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</si>
  <si>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</si>
  <si>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</si>
  <si>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</si>
  <si>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</si>
  <si>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</si>
  <si>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</si>
  <si>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</si>
  <si>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</si>
  <si>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</si>
  <si>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</si>
  <si>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</si>
  <si>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</si>
  <si>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</si>
  <si>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</si>
  <si>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</si>
  <si>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</si>
  <si>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UNIVERSIDAD POLITECNICA DE JUVENTINO ROSAS
Estado Analítico de Ingresos
Del 1 de Enero al 31 de Marzo de 2019</t>
  </si>
  <si>
    <t>La interpretación al clasificar los Ingresos de los Entes Públicos del Sector Paraestatal, no es homogénea en ciertos rubros del EAI por fuente de financiamiento.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</si>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</sst>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13" fillId="0" borderId="0" xfId="0" applyFont="1"/>
    <xf numFmtId="0" fontId="7" fillId="0" borderId="0" xfId="8" quotePrefix="1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Fill="1" applyBorder="1" applyProtection="1"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workbookViewId="0">
      <selection activeCell="H9" sqref="H9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4" t="s">
        <v>49</v>
      </c>
      <c r="B1" s="55"/>
      <c r="C1" s="55"/>
      <c r="D1" s="55"/>
      <c r="E1" s="55"/>
      <c r="F1" s="55"/>
      <c r="G1" s="55"/>
      <c r="H1" s="56"/>
    </row>
    <row r="2" spans="1:9" s="3" customFormat="1" x14ac:dyDescent="0.2">
      <c r="A2" s="57" t="s">
        <v>14</v>
      </c>
      <c r="B2" s="58"/>
      <c r="C2" s="55" t="s">
        <v>22</v>
      </c>
      <c r="D2" s="55"/>
      <c r="E2" s="55"/>
      <c r="F2" s="55"/>
      <c r="G2" s="55"/>
      <c r="H2" s="63" t="s">
        <v>19</v>
      </c>
    </row>
    <row r="3" spans="1:9" s="1" customFormat="1" ht="24.9" customHeight="1" x14ac:dyDescent="0.2">
      <c r="A3" s="59"/>
      <c r="B3" s="60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4"/>
    </row>
    <row r="4" spans="1:9" s="1" customFormat="1" x14ac:dyDescent="0.2">
      <c r="A4" s="61"/>
      <c r="B4" s="62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1787400</v>
      </c>
      <c r="D11" s="22">
        <v>3805112.75</v>
      </c>
      <c r="E11" s="22">
        <f t="shared" si="2"/>
        <v>5592512.75</v>
      </c>
      <c r="F11" s="22">
        <v>753242.47</v>
      </c>
      <c r="G11" s="22">
        <v>753242.47</v>
      </c>
      <c r="H11" s="22">
        <f t="shared" si="3"/>
        <v>-1034157.53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13872665</v>
      </c>
      <c r="E12" s="22">
        <f t="shared" si="2"/>
        <v>13872665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36932206.990000002</v>
      </c>
      <c r="D13" s="22">
        <v>70000</v>
      </c>
      <c r="E13" s="22">
        <f t="shared" si="2"/>
        <v>37002206.990000002</v>
      </c>
      <c r="F13" s="22">
        <v>13703264.810000001</v>
      </c>
      <c r="G13" s="22">
        <v>13703264.810000001</v>
      </c>
      <c r="H13" s="22">
        <f t="shared" si="3"/>
        <v>-23228942.18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38719606.990000002</v>
      </c>
      <c r="D16" s="23">
        <f t="shared" ref="D16:H16" si="6">SUM(D5:D14)</f>
        <v>17747777.75</v>
      </c>
      <c r="E16" s="23">
        <f t="shared" si="6"/>
        <v>56467384.740000002</v>
      </c>
      <c r="F16" s="23">
        <f t="shared" si="6"/>
        <v>14456507.280000001</v>
      </c>
      <c r="G16" s="11">
        <f t="shared" si="6"/>
        <v>14456507.280000001</v>
      </c>
      <c r="H16" s="12">
        <f t="shared" si="6"/>
        <v>-24263099.710000001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5" t="s">
        <v>23</v>
      </c>
      <c r="B18" s="66"/>
      <c r="C18" s="55" t="s">
        <v>22</v>
      </c>
      <c r="D18" s="55"/>
      <c r="E18" s="55"/>
      <c r="F18" s="55"/>
      <c r="G18" s="55"/>
      <c r="H18" s="63" t="s">
        <v>19</v>
      </c>
      <c r="I18" s="45" t="s">
        <v>46</v>
      </c>
    </row>
    <row r="19" spans="1:9" ht="20.399999999999999" x14ac:dyDescent="0.2">
      <c r="A19" s="67"/>
      <c r="B19" s="68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4"/>
      <c r="I19" s="45" t="s">
        <v>46</v>
      </c>
    </row>
    <row r="20" spans="1:9" x14ac:dyDescent="0.2">
      <c r="A20" s="69"/>
      <c r="B20" s="70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2">
        <v>0</v>
      </c>
      <c r="E28" s="25"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2" t="s">
        <v>48</v>
      </c>
      <c r="B31" s="53"/>
      <c r="C31" s="26">
        <f t="shared" ref="C31:H31" si="14">SUM(C32:C35)</f>
        <v>38719606.990000002</v>
      </c>
      <c r="D31" s="26">
        <f t="shared" si="14"/>
        <v>3875112.75</v>
      </c>
      <c r="E31" s="26">
        <f t="shared" si="14"/>
        <v>42594719.740000002</v>
      </c>
      <c r="F31" s="26">
        <f t="shared" si="14"/>
        <v>14456507.280000001</v>
      </c>
      <c r="G31" s="26">
        <f t="shared" si="14"/>
        <v>14456507.280000001</v>
      </c>
      <c r="H31" s="26">
        <f t="shared" si="14"/>
        <v>-24263099.710000001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1787400</v>
      </c>
      <c r="D34" s="25">
        <v>3805112.75</v>
      </c>
      <c r="E34" s="25">
        <f>C34+D34</f>
        <v>5592512.75</v>
      </c>
      <c r="F34" s="25">
        <v>753242.47</v>
      </c>
      <c r="G34" s="25">
        <v>753242.47</v>
      </c>
      <c r="H34" s="25">
        <f t="shared" si="15"/>
        <v>-1034157.53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36932206.990000002</v>
      </c>
      <c r="D35" s="25">
        <v>70000</v>
      </c>
      <c r="E35" s="25">
        <f>C35+D35</f>
        <v>37002206.990000002</v>
      </c>
      <c r="F35" s="25">
        <v>13703264.810000001</v>
      </c>
      <c r="G35" s="25">
        <v>13703264.810000001</v>
      </c>
      <c r="H35" s="25">
        <f t="shared" ref="H35" si="16">G35-C35</f>
        <v>-23228942.18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38719606.990000002</v>
      </c>
      <c r="D39" s="23">
        <f t="shared" ref="D39:H39" si="18">SUM(D37+D31+D21)</f>
        <v>3875112.75</v>
      </c>
      <c r="E39" s="23">
        <f t="shared" si="18"/>
        <v>42594719.740000002</v>
      </c>
      <c r="F39" s="23">
        <f t="shared" si="18"/>
        <v>14456507.280000001</v>
      </c>
      <c r="G39" s="23">
        <f t="shared" si="18"/>
        <v>14456507.280000001</v>
      </c>
      <c r="H39" s="12">
        <f t="shared" si="18"/>
        <v>-24263099.710000001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A41" s="47"/>
      <c r="B41" s="48"/>
      <c r="C41" s="49"/>
      <c r="D41" s="49"/>
      <c r="E41" s="49"/>
      <c r="F41" s="50"/>
      <c r="G41" s="50"/>
      <c r="H41" s="49"/>
      <c r="I41" s="45"/>
    </row>
    <row r="42" spans="1:9" x14ac:dyDescent="0.2">
      <c r="B42" s="46" t="s">
        <v>50</v>
      </c>
    </row>
    <row r="43" spans="1:9" ht="21.6" x14ac:dyDescent="0.2">
      <c r="B43" s="38" t="s">
        <v>34</v>
      </c>
    </row>
    <row r="44" spans="1:9" ht="11.4" x14ac:dyDescent="0.2">
      <c r="B44" s="39" t="s">
        <v>35</v>
      </c>
    </row>
    <row r="45" spans="1:9" ht="30.75" customHeight="1" x14ac:dyDescent="0.2">
      <c r="B45" s="51" t="s">
        <v>36</v>
      </c>
      <c r="C45" s="51"/>
      <c r="D45" s="51"/>
      <c r="E45" s="51"/>
      <c r="F45" s="51"/>
      <c r="G45" s="51"/>
      <c r="H45" s="51"/>
    </row>
    <row r="46" spans="1:9" x14ac:dyDescent="0.2">
      <c r="B46" s="71" t="s">
        <v>51</v>
      </c>
    </row>
  </sheetData>
  <sheetProtection formatCells="0" formatColumns="0" formatRows="0" insertRows="0" autoFilter="0"/>
  <mergeCells count="9">
    <mergeCell ref="B45:H45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2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IFI-11</cp:lastModifiedBy>
  <cp:lastPrinted>2019-04-25T14:20:13Z</cp:lastPrinted>
  <dcterms:created xsi:type="dcterms:W3CDTF">2012-12-11T20:48:19Z</dcterms:created>
  <dcterms:modified xsi:type="dcterms:W3CDTF">2019-04-25T14:20:21Z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